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3" i="1" l="1"/>
  <c r="E33" i="1" s="1"/>
  <c r="E32" i="1"/>
  <c r="D31" i="1"/>
  <c r="E31" i="1" s="1"/>
  <c r="E30" i="1"/>
  <c r="C28" i="1"/>
  <c r="E27" i="1"/>
  <c r="D27" i="1"/>
  <c r="E26" i="1"/>
  <c r="D26" i="1"/>
  <c r="D28" i="1" s="1"/>
  <c r="E28" i="1" s="1"/>
  <c r="C25" i="1"/>
  <c r="D25" i="1" s="1"/>
  <c r="E25" i="1" s="1"/>
  <c r="D24" i="1"/>
  <c r="E24" i="1" s="1"/>
  <c r="D23" i="1"/>
  <c r="E23" i="1" s="1"/>
  <c r="C22" i="1"/>
  <c r="E21" i="1"/>
  <c r="D21" i="1"/>
  <c r="E20" i="1"/>
  <c r="D20" i="1"/>
  <c r="D22" i="1" s="1"/>
  <c r="E22" i="1" s="1"/>
  <c r="C19" i="1"/>
  <c r="D18" i="1"/>
  <c r="E18" i="1" s="1"/>
  <c r="D17" i="1"/>
  <c r="D19" i="1" s="1"/>
  <c r="E19" i="1" s="1"/>
  <c r="D16" i="1"/>
  <c r="E16" i="1" s="1"/>
  <c r="D15" i="1"/>
  <c r="D29" i="1" s="1"/>
  <c r="C15" i="1"/>
  <c r="C29" i="1" s="1"/>
  <c r="E14" i="1"/>
  <c r="D14" i="1"/>
  <c r="C34" i="1" l="1"/>
  <c r="C13" i="1"/>
  <c r="C12" i="1" s="1"/>
  <c r="D13" i="1"/>
  <c r="D12" i="1" s="1"/>
  <c r="E17" i="1"/>
  <c r="E15" i="1" s="1"/>
  <c r="E29" i="1" l="1"/>
  <c r="E13" i="1" s="1"/>
  <c r="E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<sst xmlns="http://schemas.openxmlformats.org/spreadsheetml/2006/main" count="55" uniqueCount="32">
  <si>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</si>
  <si>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 " января  2023 г.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</si>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</sst>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2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0" xfId="0" applyFont="1" applyFill="1"/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/>
    <xf numFmtId="2" fontId="2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/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7" sqref="A7"/>
    </sheetView>
  </sheetViews>
  <sheetFormatPr defaultColWidth="9.140625" defaultRowHeight="20.25" x14ac:dyDescent="0.3"/>
  <cols>
    <col min="1" max="1" width="69.42578125" style="2" customWidth="1"/>
    <col min="2" max="2" width="9.140625" style="4"/>
    <col min="3" max="3" width="12" style="2" customWidth="1"/>
    <col min="4" max="4" width="12" style="5" customWidth="1"/>
    <col min="5" max="7" width="12" style="2" customWidth="1"/>
    <col min="8" max="16384" width="9.140625" style="2"/>
  </cols>
  <sheetData>
    <row r="1" spans="1:7" x14ac:dyDescent="0.3">
      <c r="A1" s="1" t="s">
        <v>0</v>
      </c>
      <c r="B1" s="1"/>
      <c r="C1" s="1"/>
      <c r="D1" s="1"/>
      <c r="E1" s="1"/>
    </row>
    <row r="2" spans="1:7" x14ac:dyDescent="0.3">
      <c r="A2" s="1" t="s">
        <v>1</v>
      </c>
      <c r="B2" s="1"/>
      <c r="C2" s="1"/>
      <c r="D2" s="1"/>
      <c r="E2" s="1"/>
    </row>
    <row r="3" spans="1:7" x14ac:dyDescent="0.3">
      <c r="A3" s="3"/>
    </row>
    <row r="4" spans="1:7" x14ac:dyDescent="0.3">
      <c r="A4" s="6" t="s">
        <v>2</v>
      </c>
      <c r="B4" s="6"/>
      <c r="C4" s="6"/>
      <c r="D4" s="6"/>
      <c r="E4" s="6"/>
    </row>
    <row r="5" spans="1:7" x14ac:dyDescent="0.3">
      <c r="A5" s="7" t="s">
        <v>3</v>
      </c>
      <c r="B5" s="7"/>
      <c r="C5" s="7"/>
      <c r="D5" s="7"/>
      <c r="E5" s="7"/>
    </row>
    <row r="6" spans="1:7" x14ac:dyDescent="0.3">
      <c r="A6" s="8"/>
    </row>
    <row r="7" spans="1:7" x14ac:dyDescent="0.3">
      <c r="A7" s="9" t="s">
        <v>4</v>
      </c>
    </row>
    <row r="8" spans="1:7" x14ac:dyDescent="0.3">
      <c r="A8" s="3"/>
    </row>
    <row r="9" spans="1:7" x14ac:dyDescent="0.3">
      <c r="A9" s="10" t="s">
        <v>5</v>
      </c>
      <c r="B9" s="11" t="s">
        <v>6</v>
      </c>
      <c r="C9" s="12" t="s">
        <v>7</v>
      </c>
      <c r="D9" s="12"/>
      <c r="E9" s="12"/>
    </row>
    <row r="10" spans="1:7" ht="40.5" x14ac:dyDescent="0.3">
      <c r="A10" s="10"/>
      <c r="B10" s="11"/>
      <c r="C10" s="13" t="s">
        <v>8</v>
      </c>
      <c r="D10" s="14" t="s">
        <v>9</v>
      </c>
      <c r="E10" s="15" t="s">
        <v>10</v>
      </c>
    </row>
    <row r="11" spans="1:7" x14ac:dyDescent="0.3">
      <c r="A11" s="16" t="s">
        <v>11</v>
      </c>
      <c r="B11" s="17" t="s">
        <v>12</v>
      </c>
      <c r="C11" s="18">
        <v>39</v>
      </c>
      <c r="D11" s="18">
        <v>39</v>
      </c>
      <c r="E11" s="18">
        <v>38</v>
      </c>
    </row>
    <row r="12" spans="1:7" ht="25.5" x14ac:dyDescent="0.3">
      <c r="A12" s="19" t="s">
        <v>13</v>
      </c>
      <c r="B12" s="17" t="s">
        <v>14</v>
      </c>
      <c r="C12" s="20">
        <f>(C13-C32)/C11</f>
        <v>2401.0226564102563</v>
      </c>
      <c r="D12" s="21">
        <f t="shared" ref="D12:E12" si="0">(D13-D32)/D11</f>
        <v>2401.0226564102563</v>
      </c>
      <c r="E12" s="20">
        <f t="shared" si="0"/>
        <v>2464.2074631578948</v>
      </c>
    </row>
    <row r="13" spans="1:7" ht="25.5" x14ac:dyDescent="0.3">
      <c r="A13" s="16" t="s">
        <v>15</v>
      </c>
      <c r="B13" s="17" t="s">
        <v>14</v>
      </c>
      <c r="C13" s="22">
        <f>C15+C29+C30+C33+C31+C32</f>
        <v>93847.883600000001</v>
      </c>
      <c r="D13" s="22">
        <f t="shared" ref="D13:E13" si="1">D15+D29+D30+D33+D31+D32</f>
        <v>93847.883600000001</v>
      </c>
      <c r="E13" s="22">
        <f t="shared" si="1"/>
        <v>93847.883600000001</v>
      </c>
    </row>
    <row r="14" spans="1:7" x14ac:dyDescent="0.3">
      <c r="A14" s="23" t="s">
        <v>16</v>
      </c>
      <c r="B14" s="24"/>
      <c r="C14" s="20"/>
      <c r="D14" s="21">
        <f t="shared" ref="D14:E31" si="2">C14</f>
        <v>0</v>
      </c>
      <c r="E14" s="25">
        <f t="shared" si="2"/>
        <v>0</v>
      </c>
      <c r="G14" s="5"/>
    </row>
    <row r="15" spans="1:7" ht="25.5" x14ac:dyDescent="0.3">
      <c r="A15" s="16" t="s">
        <v>17</v>
      </c>
      <c r="B15" s="17" t="s">
        <v>14</v>
      </c>
      <c r="C15" s="26">
        <f>C17+C20+C23+C26</f>
        <v>73702</v>
      </c>
      <c r="D15" s="22">
        <f>D17+D20+D23+D26</f>
        <v>73702</v>
      </c>
      <c r="E15" s="26">
        <f t="shared" ref="E15" si="3">E17+E20+E23+E26</f>
        <v>73702</v>
      </c>
    </row>
    <row r="16" spans="1:7" x14ac:dyDescent="0.3">
      <c r="A16" s="23" t="s">
        <v>18</v>
      </c>
      <c r="B16" s="24"/>
      <c r="C16" s="20"/>
      <c r="D16" s="21">
        <f t="shared" si="2"/>
        <v>0</v>
      </c>
      <c r="E16" s="25">
        <f t="shared" si="2"/>
        <v>0</v>
      </c>
    </row>
    <row r="17" spans="1:5" s="31" customFormat="1" ht="25.5" x14ac:dyDescent="0.3">
      <c r="A17" s="27" t="s">
        <v>19</v>
      </c>
      <c r="B17" s="28" t="s">
        <v>14</v>
      </c>
      <c r="C17" s="29">
        <v>6230</v>
      </c>
      <c r="D17" s="22">
        <f>C17</f>
        <v>6230</v>
      </c>
      <c r="E17" s="30">
        <f t="shared" si="2"/>
        <v>6230</v>
      </c>
    </row>
    <row r="18" spans="1:5" s="31" customFormat="1" x14ac:dyDescent="0.3">
      <c r="A18" s="32" t="s">
        <v>20</v>
      </c>
      <c r="B18" s="33" t="s">
        <v>21</v>
      </c>
      <c r="C18" s="34">
        <v>2</v>
      </c>
      <c r="D18" s="21">
        <f t="shared" si="2"/>
        <v>2</v>
      </c>
      <c r="E18" s="35">
        <f t="shared" si="2"/>
        <v>2</v>
      </c>
    </row>
    <row r="19" spans="1:5" s="31" customFormat="1" x14ac:dyDescent="0.3">
      <c r="A19" s="32" t="s">
        <v>22</v>
      </c>
      <c r="B19" s="36" t="s">
        <v>23</v>
      </c>
      <c r="C19" s="37">
        <f>C17/12/C18*1000</f>
        <v>259583.33333333331</v>
      </c>
      <c r="D19" s="37">
        <f>D17/12/D18*1000</f>
        <v>259583.33333333331</v>
      </c>
      <c r="E19" s="25">
        <f t="shared" si="2"/>
        <v>259583.33333333331</v>
      </c>
    </row>
    <row r="20" spans="1:5" s="31" customFormat="1" ht="25.5" x14ac:dyDescent="0.3">
      <c r="A20" s="27" t="s">
        <v>24</v>
      </c>
      <c r="B20" s="28" t="s">
        <v>14</v>
      </c>
      <c r="C20" s="29">
        <v>49137</v>
      </c>
      <c r="D20" s="22">
        <f>C20</f>
        <v>49137</v>
      </c>
      <c r="E20" s="38">
        <f t="shared" si="2"/>
        <v>49137</v>
      </c>
    </row>
    <row r="21" spans="1:5" x14ac:dyDescent="0.3">
      <c r="A21" s="19" t="s">
        <v>20</v>
      </c>
      <c r="B21" s="39" t="s">
        <v>21</v>
      </c>
      <c r="C21" s="40">
        <v>13.6</v>
      </c>
      <c r="D21" s="21">
        <f t="shared" si="2"/>
        <v>13.6</v>
      </c>
      <c r="E21" s="25">
        <f t="shared" si="2"/>
        <v>13.6</v>
      </c>
    </row>
    <row r="22" spans="1:5" x14ac:dyDescent="0.3">
      <c r="A22" s="19" t="s">
        <v>22</v>
      </c>
      <c r="B22" s="17" t="s">
        <v>23</v>
      </c>
      <c r="C22" s="37">
        <f>C20/12/C21*1000</f>
        <v>301084.5588235294</v>
      </c>
      <c r="D22" s="37">
        <f>D20/12/D21*1000</f>
        <v>301084.5588235294</v>
      </c>
      <c r="E22" s="25">
        <f t="shared" si="2"/>
        <v>301084.5588235294</v>
      </c>
    </row>
    <row r="23" spans="1:5" ht="39" x14ac:dyDescent="0.3">
      <c r="A23" s="41" t="s">
        <v>25</v>
      </c>
      <c r="B23" s="42" t="s">
        <v>14</v>
      </c>
      <c r="C23" s="29">
        <v>5730</v>
      </c>
      <c r="D23" s="22">
        <f>C23</f>
        <v>5730</v>
      </c>
      <c r="E23" s="43">
        <f t="shared" si="2"/>
        <v>5730</v>
      </c>
    </row>
    <row r="24" spans="1:5" x14ac:dyDescent="0.3">
      <c r="A24" s="19" t="s">
        <v>20</v>
      </c>
      <c r="B24" s="39" t="s">
        <v>21</v>
      </c>
      <c r="C24" s="34">
        <v>3</v>
      </c>
      <c r="D24" s="21">
        <f t="shared" si="2"/>
        <v>3</v>
      </c>
      <c r="E24" s="35">
        <f t="shared" si="2"/>
        <v>3</v>
      </c>
    </row>
    <row r="25" spans="1:5" x14ac:dyDescent="0.3">
      <c r="A25" s="19" t="s">
        <v>22</v>
      </c>
      <c r="B25" s="17" t="s">
        <v>23</v>
      </c>
      <c r="C25" s="37">
        <f>C23/C24/12*1000</f>
        <v>159166.66666666666</v>
      </c>
      <c r="D25" s="21">
        <f t="shared" si="2"/>
        <v>159166.66666666666</v>
      </c>
      <c r="E25" s="25">
        <f t="shared" si="2"/>
        <v>159166.66666666666</v>
      </c>
    </row>
    <row r="26" spans="1:5" ht="25.5" x14ac:dyDescent="0.3">
      <c r="A26" s="16" t="s">
        <v>26</v>
      </c>
      <c r="B26" s="42" t="s">
        <v>14</v>
      </c>
      <c r="C26" s="29">
        <v>12605</v>
      </c>
      <c r="D26" s="22">
        <f>C26</f>
        <v>12605</v>
      </c>
      <c r="E26" s="30">
        <f t="shared" si="2"/>
        <v>12605</v>
      </c>
    </row>
    <row r="27" spans="1:5" x14ac:dyDescent="0.3">
      <c r="A27" s="19" t="s">
        <v>20</v>
      </c>
      <c r="B27" s="39" t="s">
        <v>21</v>
      </c>
      <c r="C27" s="40">
        <v>15</v>
      </c>
      <c r="D27" s="21">
        <f t="shared" si="2"/>
        <v>15</v>
      </c>
      <c r="E27" s="25">
        <f t="shared" si="2"/>
        <v>15</v>
      </c>
    </row>
    <row r="28" spans="1:5" x14ac:dyDescent="0.3">
      <c r="A28" s="19" t="s">
        <v>22</v>
      </c>
      <c r="B28" s="17" t="s">
        <v>23</v>
      </c>
      <c r="C28" s="37">
        <f>C26/12/C27*1000</f>
        <v>70027.777777777781</v>
      </c>
      <c r="D28" s="37">
        <f>D26/12/D27*1000</f>
        <v>70027.777777777781</v>
      </c>
      <c r="E28" s="25">
        <f t="shared" si="2"/>
        <v>70027.777777777781</v>
      </c>
    </row>
    <row r="29" spans="1:5" ht="25.5" x14ac:dyDescent="0.3">
      <c r="A29" s="16" t="s">
        <v>27</v>
      </c>
      <c r="B29" s="17" t="s">
        <v>14</v>
      </c>
      <c r="C29" s="22">
        <f>C15*11.18%</f>
        <v>8239.8835999999992</v>
      </c>
      <c r="D29" s="22">
        <f t="shared" ref="D29:E29" si="4">D15*11.18%</f>
        <v>8239.8835999999992</v>
      </c>
      <c r="E29" s="22">
        <f t="shared" si="4"/>
        <v>8239.8835999999992</v>
      </c>
    </row>
    <row r="30" spans="1:5" ht="36.75" x14ac:dyDescent="0.3">
      <c r="A30" s="41" t="s">
        <v>28</v>
      </c>
      <c r="B30" s="17" t="s">
        <v>14</v>
      </c>
      <c r="C30" s="26">
        <v>5979</v>
      </c>
      <c r="D30" s="26">
        <v>5979</v>
      </c>
      <c r="E30" s="30">
        <f t="shared" si="2"/>
        <v>5979</v>
      </c>
    </row>
    <row r="31" spans="1:5" ht="25.5" x14ac:dyDescent="0.3">
      <c r="A31" s="41" t="s">
        <v>29</v>
      </c>
      <c r="B31" s="17" t="s">
        <v>14</v>
      </c>
      <c r="C31" s="20">
        <v>0</v>
      </c>
      <c r="D31" s="21">
        <f t="shared" si="2"/>
        <v>0</v>
      </c>
      <c r="E31" s="25">
        <f t="shared" si="2"/>
        <v>0</v>
      </c>
    </row>
    <row r="32" spans="1:5" ht="36.75" x14ac:dyDescent="0.3">
      <c r="A32" s="41" t="s">
        <v>30</v>
      </c>
      <c r="B32" s="17" t="s">
        <v>14</v>
      </c>
      <c r="C32" s="26">
        <v>208</v>
      </c>
      <c r="D32" s="22">
        <v>208</v>
      </c>
      <c r="E32" s="30">
        <f t="shared" ref="E32:E50" si="5">D32</f>
        <v>208</v>
      </c>
    </row>
    <row r="33" spans="1:5" ht="52.5" x14ac:dyDescent="0.3">
      <c r="A33" s="41" t="s">
        <v>31</v>
      </c>
      <c r="B33" s="17" t="s">
        <v>14</v>
      </c>
      <c r="C33" s="26">
        <v>5719</v>
      </c>
      <c r="D33" s="21">
        <f t="shared" ref="D33" si="6">C33</f>
        <v>5719</v>
      </c>
      <c r="E33" s="25">
        <f t="shared" si="5"/>
        <v>5719</v>
      </c>
    </row>
    <row r="34" spans="1:5" x14ac:dyDescent="0.3">
      <c r="C34" s="5">
        <f>C33+C32+C31+C30+C29+C15</f>
        <v>93847.883600000001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2023-01-13T07:14:03Z</dcterms:modified>
</cp:coreProperties>
</file>